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<sst xmlns="http://schemas.openxmlformats.org/spreadsheetml/2006/main" count="104" uniqueCount="54">
  <si>
    <t>Sl.
No.</t>
  </si>
  <si>
    <t>Item Code / Make</t>
  </si>
  <si>
    <t>Please Enable Macros to View BoQ information</t>
  </si>
  <si>
    <t>BoQ_Ver3.0</t>
  </si>
  <si>
    <t>Normal</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</si>
  <si>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</si>
  <si>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</si>
  <si>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</si>
  <si>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</si>
  <si>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</si>
  <si>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</si>
  <si>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</si>
  <si>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</si>
  <si>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</si>
  <si>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</si>
  <si>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</si>
  <si>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</si>
  <si>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</si>
  <si>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</si>
  <si>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</si>
  <si>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</si>
  <si>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</si>
  <si>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</si>
  <si>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</si>
  <si>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</si>
  <si>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</si>
  <si>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</si>
  <si>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</si>
  <si>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</si>
  <si>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</si>
  <si>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</si>
  <si>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</si>
  <si>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</si>
  <si>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</si>
  <si>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</si>
  <si>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</si>
  <si>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</si>
  <si>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</si>
  <si>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</si>
  <si>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</si>
  <si>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</si>
  <si>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</si>
  <si>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</si>
  <si>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</si>
  <si>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Tender Inviting Authority: Mr Nagaraj PK,Dy Mgr,PV MM,BHEL SBD BENGALURU</t>
  </si>
  <si>
    <t>Name of Work:Supply of Aluminium &amp; Silver paste for solar cells processing</t>
  </si>
  <si>
    <t>Supply of Aluminium &amp; Silver paste for solar cells processing</t>
  </si>
  <si>
    <t>KG</t>
  </si>
  <si>
    <t>EL0679039678</t>
  </si>
  <si>
    <t>HSN / SAC Code (To be entered by the Bidder)</t>
  </si>
  <si>
    <t>GST 
(If applicable in Percentage To be entered by the Bidder)</t>
  </si>
  <si>
    <t>INR Only</t>
  </si>
  <si>
    <t xml:space="preserve">BACK ALUMINIUM PASTE FOR SOLAR CELLS AS PER SPECIFICATION REF no:PS439-356 (BASIC + FREIGHT).
</t>
  </si>
  <si>
    <t>Contract No: 6000094102 / 25.03.2021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</si>
</sst>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1" fillId="0" borderId="11" xfId="0" applyFont="1" applyFill="1" applyBorder="1" applyAlignment="1">
      <alignment horizontal="left" vertical="top" wrapText="1"/>
    </xf>
    <xf numFmtId="1" fontId="71" fillId="0" borderId="11" xfId="0" applyNumberFormat="1" applyFont="1" applyFill="1" applyBorder="1" applyAlignment="1">
      <alignment horizontal="center" vertical="top" shrinkToFi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7.28125" style="56" customWidth="1"/>
    <col min="15" max="15" width="15.421875" style="30"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4" t="s">
        <v>43</v>
      </c>
      <c r="B1" s="84"/>
      <c r="C1" s="84"/>
      <c r="D1" s="84"/>
      <c r="E1" s="84"/>
      <c r="F1" s="84"/>
      <c r="G1" s="84"/>
      <c r="H1" s="84"/>
      <c r="I1" s="84"/>
      <c r="J1" s="84"/>
      <c r="K1" s="84"/>
      <c r="L1" s="84"/>
      <c r="O1" s="2"/>
      <c r="P1" s="2"/>
      <c r="Q1" s="3"/>
      <c r="IE1" s="3"/>
      <c r="IF1" s="3"/>
      <c r="IG1" s="3"/>
      <c r="IH1" s="3"/>
      <c r="II1" s="3"/>
    </row>
    <row r="2" spans="1:17" s="1" customFormat="1" ht="25.5" customHeight="1" hidden="1">
      <c r="A2" s="32" t="s">
        <v>3</v>
      </c>
      <c r="B2" s="32" t="s">
        <v>32</v>
      </c>
      <c r="C2" s="32" t="s">
        <v>4</v>
      </c>
      <c r="D2" s="32" t="s">
        <v>51</v>
      </c>
      <c r="E2" s="32" t="s">
        <v>5</v>
      </c>
      <c r="J2" s="4"/>
      <c r="K2" s="4"/>
      <c r="L2" s="4"/>
      <c r="O2" s="2"/>
      <c r="P2" s="2"/>
      <c r="Q2" s="3"/>
    </row>
    <row r="3" spans="1:243" s="1" customFormat="1" ht="30" customHeight="1" hidden="1">
      <c r="A3" s="1" t="s">
        <v>6</v>
      </c>
      <c r="IE3" s="3"/>
      <c r="IF3" s="3"/>
      <c r="IG3" s="3"/>
      <c r="IH3" s="3"/>
      <c r="II3" s="3"/>
    </row>
    <row r="4" spans="1:243" s="5" customFormat="1" ht="30" customHeight="1">
      <c r="A4" s="85" t="s">
        <v>44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45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7.75" customHeight="1">
      <c r="A8" s="33" t="s">
        <v>36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7" t="s">
        <v>15</v>
      </c>
      <c r="C11" s="57" t="s">
        <v>1</v>
      </c>
      <c r="D11" s="57" t="s">
        <v>16</v>
      </c>
      <c r="E11" s="57" t="s">
        <v>17</v>
      </c>
      <c r="F11" s="57" t="s">
        <v>38</v>
      </c>
      <c r="G11" s="57"/>
      <c r="H11" s="57"/>
      <c r="I11" s="57" t="s">
        <v>18</v>
      </c>
      <c r="J11" s="57" t="s">
        <v>19</v>
      </c>
      <c r="K11" s="57" t="s">
        <v>20</v>
      </c>
      <c r="L11" s="57" t="s">
        <v>21</v>
      </c>
      <c r="M11" s="58" t="s">
        <v>37</v>
      </c>
      <c r="N11" s="57" t="s">
        <v>50</v>
      </c>
      <c r="O11" s="57" t="s">
        <v>42</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49</v>
      </c>
      <c r="AZ11" s="57"/>
      <c r="BA11" s="59" t="s">
        <v>39</v>
      </c>
      <c r="BB11" s="59" t="s">
        <v>40</v>
      </c>
      <c r="BC11" s="60" t="s">
        <v>41</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46</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22</v>
      </c>
      <c r="IG13" s="24" t="s">
        <v>23</v>
      </c>
      <c r="IH13" s="24">
        <v>10</v>
      </c>
      <c r="II13" s="24" t="s">
        <v>24</v>
      </c>
    </row>
    <row r="14" spans="1:243" s="23" customFormat="1" ht="25.5">
      <c r="A14" s="34">
        <v>1.01</v>
      </c>
      <c r="B14" s="76" t="s">
        <v>52</v>
      </c>
      <c r="C14" s="76" t="s">
        <v>48</v>
      </c>
      <c r="D14" s="77">
        <v>13200</v>
      </c>
      <c r="E14" s="15" t="s">
        <v>47</v>
      </c>
      <c r="F14" s="66">
        <v>0</v>
      </c>
      <c r="G14" s="25"/>
      <c r="H14" s="25"/>
      <c r="I14" s="38" t="s">
        <v>26</v>
      </c>
      <c r="J14" s="17">
        <f>IF(I14="Less(-)",-1,1)</f>
        <v>1</v>
      </c>
      <c r="K14" s="18" t="s">
        <v>33</v>
      </c>
      <c r="L14" s="18" t="s">
        <v>5</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c r="IF14" s="24"/>
      <c r="IG14" s="24"/>
      <c r="IH14" s="24"/>
      <c r="II14" s="24"/>
    </row>
    <row r="15" spans="1:243" s="23" customFormat="1" ht="40.5" customHeight="1">
      <c r="A15" s="41" t="s">
        <v>29</v>
      </c>
      <c r="B15" s="42"/>
      <c r="C15" s="43"/>
      <c r="D15" s="44"/>
      <c r="E15" s="44"/>
      <c r="F15" s="44"/>
      <c r="G15" s="44"/>
      <c r="H15" s="45"/>
      <c r="I15" s="45"/>
      <c r="J15" s="45"/>
      <c r="K15" s="45"/>
      <c r="L15" s="46"/>
      <c r="BA15" s="72">
        <f>SUM(BA13:BA14)</f>
        <v>0</v>
      </c>
      <c r="BB15" s="72">
        <f>SUM(BB13:BB14)</f>
        <v>0</v>
      </c>
      <c r="BC15" s="40" t="str">
        <f>SpellNumber123($E$2,BB15)</f>
        <v>INR Zero Only</v>
      </c>
      <c r="IE15" s="24">
        <v>4</v>
      </c>
      <c r="IF15" s="24" t="s">
        <v>27</v>
      </c>
      <c r="IG15" s="24" t="s">
        <v>28</v>
      </c>
      <c r="IH15" s="24">
        <v>10</v>
      </c>
      <c r="II15" s="24" t="s">
        <v>25</v>
      </c>
    </row>
    <row r="16" spans="1:243" s="28" customFormat="1" ht="54.75" customHeight="1" hidden="1">
      <c r="A16" s="42" t="s">
        <v>35</v>
      </c>
      <c r="B16" s="47"/>
      <c r="C16" s="26"/>
      <c r="D16" s="48"/>
      <c r="E16" s="49" t="s">
        <v>30</v>
      </c>
      <c r="F16" s="62"/>
      <c r="G16" s="50"/>
      <c r="H16" s="27"/>
      <c r="I16" s="27"/>
      <c r="J16" s="27"/>
      <c r="K16" s="51"/>
      <c r="L16" s="52"/>
      <c r="M16" s="53" t="s">
        <v>31</v>
      </c>
      <c r="O16" s="23"/>
      <c r="P16" s="23"/>
      <c r="Q16" s="23"/>
      <c r="R16" s="23"/>
      <c r="S16" s="23"/>
      <c r="BA16" s="63">
        <f>IF(ISBLANK(F16),0,IF(E16="Excess (+)",ROUND(BA15+(BA15*F16),2),IF(E16="Less (-)",ROUND(BA15+(BA15*F16*(-1)),2),0)))</f>
        <v>0</v>
      </c>
      <c r="BB16" s="54">
        <f>ROUND(BA16,0)</f>
        <v>0</v>
      </c>
      <c r="BC16" s="55" t="str">
        <f>SpellNumber(L16,BB16)</f>
        <v> Zero Only</v>
      </c>
      <c r="IE16" s="29"/>
      <c r="IF16" s="29"/>
      <c r="IG16" s="29"/>
      <c r="IH16" s="29"/>
      <c r="II16" s="29"/>
    </row>
    <row r="17" spans="1:243" s="28" customFormat="1" ht="43.5" customHeight="1">
      <c r="A17" s="41" t="s">
        <v>34</v>
      </c>
      <c r="B17" s="41"/>
      <c r="C17" s="81" t="str">
        <f>SpellNumber123($E$2,BB15)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3"/>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DE80" sheet="1" selectLockedCells="1"/>
  <mergeCells count="7">
    <mergeCell ref="A9:BC9"/>
    <mergeCell ref="C17:BC17"/>
    <mergeCell ref="A1:L1"/>
    <mergeCell ref="A4:BC4"/>
    <mergeCell ref="A5:BC5"/>
    <mergeCell ref="A6:BC6"/>
    <mergeCell ref="A7:BC7"/>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Units" prompt="Please enter Units in text" sqref="E13:E14"/>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
      <formula1>0</formula1>
      <formula2>28</formula2>
    </dataValidation>
    <dataValidation type="decimal" allowBlank="1" showErrorMessage="1" promptTitle="Rate Entry" prompt="Please enter the Other Taxes2 in Rupees for this item. " errorTitle="Invaid Entry" error="Only Numeric Values are allowed. " sqref="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
      <formula1>2</formula1>
      <formula2>10</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2021-03-27T03:35:08Z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